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G4" i="1"/>
  <c r="G5"/>
  <c r="G3"/>
  <c r="F4"/>
  <c r="F5"/>
  <c r="F3"/>
</calcChain>
</file>

<file path=xl/sharedStrings.xml><?xml version="1.0" encoding="utf-8"?>
<sst xmlns="http://schemas.openxmlformats.org/spreadsheetml/2006/main" count="19" uniqueCount="11">
  <si>
    <t>WIRING GROUP - CONTROL PANEL</t>
  </si>
  <si>
    <t>HARNESS PANEL</t>
  </si>
  <si>
    <t>DIODE ASM, 76008 X 76008</t>
  </si>
  <si>
    <t>DIODE ASM, 76075 X 76075</t>
  </si>
  <si>
    <t>REF</t>
  </si>
  <si>
    <t>PART#</t>
  </si>
  <si>
    <t>QTY</t>
  </si>
  <si>
    <t>DESCRIPTION</t>
  </si>
  <si>
    <t>E87495</t>
  </si>
  <si>
    <t>29204</t>
  </si>
  <si>
    <t>E86717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</si>
</sst>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rgb="FF000000"/>
      <name val="Times New Roman Italic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i/>
      <sz val="12"/>
      <color rgb="FF000000"/>
      <name val="Arial"/>
      <family val="2"/>
    </font>
    <font>
      <b/>
      <sz val="12"/>
      <color theme="1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/>
    <xf numFmtId="1" fontId="4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3" fillId="0" borderId="0" xfId="0" applyNumberFormat="1" applyFont="1" applyAlignment="1"/>
    <xf numFmtId="0" fontId="0" fillId="0" borderId="0" xfId="0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5" fillId="0" borderId="0" xfId="0" applyFont="1"/>
    <xf numFmtId="0" fontId="8" fillId="0" borderId="0" xfId="0" applyFont="1"/>
    <xf numFmtId="0" fontId="8" fillId="0" borderId="0" xfId="0" applyFont="1" applyAlignment="1"/>
    <xf numFmtId="49" fontId="6" fillId="0" borderId="0" xfId="0" applyNumberFormat="1" applyFont="1"/>
    <xf numFmtId="49" fontId="9" fillId="0" borderId="0" xfId="0" applyNumberFormat="1" applyFont="1" applyAlignme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indent="5"/>
    </xf>
    <xf numFmtId="1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indent="1"/>
    </xf>
    <xf numFmtId="1" fontId="1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7"/>
  <sheetViews>
    <sheetView workbookViewId="0">
      <selection sqref="A1:G5"/>
    </sheetView>
  </sheetViews>
  <sheetFormatPr defaultRowHeight="15"/>
  <cols>
    <col min="2" max="2" width="5.28515625" style="4" customWidth="1"/>
    <col min="3" max="3" width="8.42578125" customWidth="1"/>
    <col min="4" max="4" width="5.7109375" customWidth="1"/>
    <col min="5" max="5" width="21.5703125" bestFit="1" customWidth="1"/>
    <col min="6" max="6" width="14.5703125" customWidth="1"/>
    <col min="7" max="7" width="24.42578125" customWidth="1"/>
  </cols>
  <sheetData>
    <row r="1" spans="2:7" ht="15.75">
      <c r="D1" s="1"/>
      <c r="E1" s="3" t="s">
        <v>0</v>
      </c>
      <c r="G1" s="1"/>
    </row>
    <row r="2" spans="2:7">
      <c r="B2" s="6" t="s">
        <v>4</v>
      </c>
      <c r="C2" s="6" t="s">
        <v>5</v>
      </c>
      <c r="D2" s="6" t="s">
        <v>6</v>
      </c>
      <c r="E2" s="8" t="s">
        <v>7</v>
      </c>
      <c r="F2" s="1"/>
    </row>
    <row r="3" spans="2:7">
      <c r="B3" s="7">
        <v>1</v>
      </c>
      <c r="C3" s="7">
        <v>41360</v>
      </c>
      <c r="D3" s="7">
        <v>1</v>
      </c>
      <c r="E3" s="9" t="s">
        <v>1</v>
      </c>
      <c r="F3" s="10" t="str">
        <f>LEFT(IFERROR(VLOOKUP(TRIM(C3),[1]!Table_Query_from_BetcoViews[[AlternateID]:[MainSKU]],4,FALSE),C3),6)</f>
        <v>E87495</v>
      </c>
      <c r="G3" s="10" t="str">
        <f>IFERROR(VLOOKUP(TRIM(C3),[1]!Table_Query_from_BetcoViews[[AlternateID]:[ItemDescr2]],5,FALSE),E3)</f>
        <v>Panel harness</v>
      </c>
    </row>
    <row r="4" spans="2:7">
      <c r="B4" s="7">
        <v>2</v>
      </c>
      <c r="C4" s="7">
        <v>29204</v>
      </c>
      <c r="D4" s="7">
        <v>1</v>
      </c>
      <c r="E4" s="9" t="s">
        <v>2</v>
      </c>
      <c r="F4" s="10" t="str">
        <f>LEFT(IFERROR(VLOOKUP(TRIM(C4),[1]!Table_Query_from_BetcoViews[[AlternateID]:[MainSKU]],4,FALSE),C4),6)</f>
        <v>29204</v>
      </c>
      <c r="G4" s="10" t="str">
        <f>IFERROR(VLOOKUP(TRIM(C4),[1]!Table_Query_from_BetcoViews[[AlternateID]:[ItemDescr2]],5,FALSE),E4)</f>
        <v>DIODE ASM, 76008 X 76008</v>
      </c>
    </row>
    <row r="5" spans="2:7">
      <c r="B5" s="7">
        <v>3</v>
      </c>
      <c r="C5" s="7">
        <v>29215</v>
      </c>
      <c r="D5" s="7">
        <v>1</v>
      </c>
      <c r="E5" s="9" t="s">
        <v>3</v>
      </c>
      <c r="F5" s="10" t="str">
        <f>LEFT(IFERROR(VLOOKUP(TRIM(C5),[1]!Table_Query_from_BetcoViews[[AlternateID]:[MainSKU]],4,FALSE),C5),6)</f>
        <v>E86717</v>
      </c>
      <c r="G5" s="10" t="str">
        <f>IFERROR(VLOOKUP(TRIM(C5),[1]!Table_Query_from_BetcoViews[[AlternateID]:[ItemDescr2]],5,FALSE),E5)</f>
        <v>Diode Assembly</v>
      </c>
    </row>
    <row r="7" spans="2:7">
      <c r="B7" s="5"/>
      <c r="C7" s="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G7"/>
  <sheetViews>
    <sheetView tabSelected="1" workbookViewId="0">
      <selection activeCell="C6" sqref="C6"/>
    </sheetView>
  </sheetViews>
  <sheetFormatPr defaultRowHeight="15"/>
  <cols>
    <col min="5" max="5" width="44.5703125" customWidth="1"/>
    <col min="7" max="7" width="32.28515625" customWidth="1"/>
  </cols>
  <sheetData>
    <row r="2" spans="2:7" ht="15.75">
      <c r="B2" s="11"/>
      <c r="C2" s="11"/>
      <c r="D2" s="11"/>
      <c r="E2" s="14" t="s">
        <v>0</v>
      </c>
    </row>
    <row r="3" spans="2:7" ht="15.75">
      <c r="B3" s="12"/>
      <c r="C3" s="11"/>
      <c r="D3" s="13"/>
      <c r="E3" s="11"/>
      <c r="G3" s="1"/>
    </row>
    <row r="4" spans="2:7" ht="15.75">
      <c r="B4" s="15" t="s">
        <v>4</v>
      </c>
      <c r="C4" s="15" t="s">
        <v>5</v>
      </c>
      <c r="D4" s="15" t="s">
        <v>6</v>
      </c>
      <c r="E4" s="16" t="s">
        <v>7</v>
      </c>
      <c r="F4" s="1"/>
    </row>
    <row r="5" spans="2:7">
      <c r="B5" s="17">
        <v>1</v>
      </c>
      <c r="C5" s="17" t="s">
        <v>8</v>
      </c>
      <c r="D5" s="17">
        <v>1</v>
      </c>
      <c r="E5" s="18" t="s">
        <v>1</v>
      </c>
      <c r="F5" s="10"/>
      <c r="G5" s="10"/>
    </row>
    <row r="6" spans="2:7">
      <c r="B6" s="17">
        <v>2</v>
      </c>
      <c r="C6" s="19" t="s">
        <v>9</v>
      </c>
      <c r="D6" s="17">
        <v>1</v>
      </c>
      <c r="E6" s="18" t="s">
        <v>2</v>
      </c>
      <c r="F6" s="10"/>
      <c r="G6" s="10"/>
    </row>
    <row r="7" spans="2:7">
      <c r="B7" s="17">
        <v>3</v>
      </c>
      <c r="C7" s="17" t="s">
        <v>10</v>
      </c>
      <c r="D7" s="17">
        <v>1</v>
      </c>
      <c r="E7" s="18" t="s">
        <v>3</v>
      </c>
      <c r="F7" s="10"/>
      <c r="G7" s="10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C82A73-9B19-4DA8-BB55-7C15DDAFB65B}"/>
</file>

<file path=customXml/itemProps2.xml><?xml version="1.0" encoding="utf-8"?>
<ds:datastoreItem xmlns:ds="http://schemas.openxmlformats.org/officeDocument/2006/customXml" ds:itemID="{6168B753-BD9C-4920-BD5C-16975559FA44}"/>
</file>

<file path=customXml/itemProps3.xml><?xml version="1.0" encoding="utf-8"?>
<ds:datastoreItem xmlns:ds="http://schemas.openxmlformats.org/officeDocument/2006/customXml" ds:itemID="{7B4D0AF9-F6D1-4AE8-9EA4-0446EA3ABA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2010-10-11T15:11:27Z</cp:lastPrinted>
  <dcterms:created xsi:type="dcterms:W3CDTF">2010-10-08T17:04:16Z</dcterms:created>
  <dcterms:modified xsi:type="dcterms:W3CDTF">2010-10-11T15:11:29Z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